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125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<sst xmlns="http://schemas.openxmlformats.org/spreadsheetml/2006/main" count="38" uniqueCount="38">
  <si>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 xml:space="preserve">           + Shares earned</t>
  </si>
  <si>
    <t>Transaction Rate</t>
  </si>
  <si>
    <t>Transactions</t>
  </si>
  <si>
    <t xml:space="preserve">    Ending Balance</t>
  </si>
  <si>
    <t>Total All Transactions &amp;  fees</t>
  </si>
  <si>
    <t xml:space="preserve">           + Donated</t>
  </si>
  <si>
    <t xml:space="preserve">         + Purchased</t>
  </si>
  <si>
    <t xml:space="preserve">    Other Investments  - Ending</t>
  </si>
  <si>
    <t xml:space="preserve">    Stocks, Bonds, Government</t>
  </si>
  <si>
    <t xml:space="preserve">Equity Accounts ($ value) </t>
  </si>
  <si>
    <t xml:space="preserve">      + Paid</t>
  </si>
  <si>
    <t xml:space="preserve">      + Due</t>
  </si>
  <si>
    <t xml:space="preserve">       - Refunds</t>
  </si>
  <si>
    <t>Total</t>
  </si>
  <si>
    <t>Total Federal Income Taxes</t>
  </si>
  <si>
    <t>Federal Income Taxes</t>
  </si>
  <si>
    <t>Monetary Accounts</t>
  </si>
  <si>
    <t xml:space="preserve">       + Expenses</t>
  </si>
  <si>
    <t xml:space="preserve">      - Federal Income taxes</t>
  </si>
  <si>
    <t xml:space="preserve">       Gross Sales</t>
  </si>
  <si>
    <t xml:space="preserve">Fees </t>
  </si>
  <si>
    <t xml:space="preserve">           + Sold</t>
  </si>
  <si>
    <t xml:space="preserve">           + Puchased</t>
  </si>
  <si>
    <t xml:space="preserve">    Starting  Balance</t>
  </si>
  <si>
    <t>Income tax savings/(loss)</t>
  </si>
  <si>
    <t xml:space="preserve">NHTP's Impact on </t>
  </si>
  <si>
    <t xml:space="preserve">    Equity brokerage Fees</t>
  </si>
  <si>
    <t xml:space="preserve">     Other brokerage fees</t>
  </si>
  <si>
    <t xml:space="preserve">       - Depreciation &amp; paper losses</t>
  </si>
  <si>
    <t xml:space="preserve">       + Interest</t>
  </si>
  <si>
    <t xml:space="preserve">      + related acct transfers</t>
  </si>
  <si>
    <t xml:space="preserve">  Other Investments ($ value) - starting</t>
  </si>
  <si>
    <t xml:space="preserve">         + Sold</t>
  </si>
  <si>
    <t xml:space="preserve">         + Donated/transferred</t>
  </si>
  <si>
    <t xml:space="preserve">         + Interest &amp; dividends</t>
  </si>
  <si>
    <t xml:space="preserve">      + Deferred credits used</t>
  </si>
  <si>
    <t>Total Monetary Transactions</t>
  </si>
  <si>
    <t xml:space="preserve"> 2015 numbers in (thousands $)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</si>
</sst>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  <numFmt numFmtId="165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/>
    </xf>
    <xf numFmtId="0" fontId="35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 applyProtection="1">
      <alignment/>
      <protection/>
    </xf>
    <xf numFmtId="3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Layout" workbookViewId="0" topLeftCell="A1">
      <selection activeCell="B7" sqref="B7"/>
    </sheetView>
  </sheetViews>
  <sheetFormatPr defaultColWidth="9.140625" defaultRowHeight="15"/>
  <cols>
    <col min="1" max="1" width="31.8515625" style="0" customWidth="1"/>
    <col min="2" max="3" width="14.00390625" style="1" customWidth="1"/>
    <col min="4" max="4" width="12.7109375" style="10" customWidth="1"/>
  </cols>
  <sheetData>
    <row r="1" ht="18.75">
      <c r="A1" s="5" t="s">
        <v>25</v>
      </c>
    </row>
    <row r="2" spans="2:5" s="7" customFormat="1" ht="15">
      <c r="B2" s="8"/>
      <c r="C2" s="8" t="s">
        <v>2</v>
      </c>
      <c r="D2" s="11" t="s">
        <v>20</v>
      </c>
      <c r="E2" s="7" t="s">
        <v>13</v>
      </c>
    </row>
    <row r="3" ht="15">
      <c r="A3" s="6" t="s">
        <v>37</v>
      </c>
    </row>
    <row r="4" spans="1:2" ht="15">
      <c r="A4" s="9" t="s">
        <v>1</v>
      </c>
      <c r="B4" s="3">
        <v>0.0016</v>
      </c>
    </row>
    <row r="6" ht="15">
      <c r="A6" t="s">
        <v>15</v>
      </c>
    </row>
    <row r="7" spans="1:2" ht="15">
      <c r="A7" t="s">
        <v>10</v>
      </c>
      <c r="B7" s="2">
        <v>0</v>
      </c>
    </row>
    <row r="8" spans="1:2" ht="15">
      <c r="A8" t="s">
        <v>11</v>
      </c>
      <c r="B8" s="2">
        <v>0</v>
      </c>
    </row>
    <row r="9" spans="1:2" ht="15">
      <c r="A9" t="s">
        <v>12</v>
      </c>
      <c r="B9" s="2">
        <v>0</v>
      </c>
    </row>
    <row r="10" spans="1:2" ht="15">
      <c r="A10" t="s">
        <v>35</v>
      </c>
      <c r="B10" s="2">
        <v>0</v>
      </c>
    </row>
    <row r="11" spans="1:5" ht="15">
      <c r="A11" t="s">
        <v>14</v>
      </c>
      <c r="B11" s="4"/>
      <c r="E11" s="1">
        <f>B7+B8-B9+B10</f>
        <v>0</v>
      </c>
    </row>
    <row r="13" spans="1:2" ht="15">
      <c r="A13" t="s">
        <v>16</v>
      </c>
      <c r="B13"/>
    </row>
    <row r="14" spans="1:2" ht="15">
      <c r="A14" t="s">
        <v>19</v>
      </c>
      <c r="B14" s="6">
        <v>0</v>
      </c>
    </row>
    <row r="15" spans="1:2" ht="15">
      <c r="A15" t="s">
        <v>29</v>
      </c>
      <c r="B15" s="6">
        <v>0</v>
      </c>
    </row>
    <row r="16" spans="1:2" ht="15">
      <c r="A16" t="s">
        <v>30</v>
      </c>
      <c r="B16" s="6">
        <v>0</v>
      </c>
    </row>
    <row r="17" spans="1:2" ht="15">
      <c r="A17" t="s">
        <v>17</v>
      </c>
      <c r="B17" s="6">
        <v>0</v>
      </c>
    </row>
    <row r="18" spans="1:2" ht="15">
      <c r="A18" t="s">
        <v>28</v>
      </c>
      <c r="B18" s="6">
        <v>0</v>
      </c>
    </row>
    <row r="19" spans="1:2" ht="15">
      <c r="A19" t="s">
        <v>18</v>
      </c>
      <c r="B19" s="6">
        <v>0</v>
      </c>
    </row>
    <row r="20" spans="1:4" ht="15">
      <c r="A20" t="s">
        <v>36</v>
      </c>
      <c r="B20"/>
      <c r="C20" s="1">
        <f>SUM(B14:B17)-B18-B19</f>
        <v>0</v>
      </c>
      <c r="D20" s="10">
        <f>C20*B4</f>
        <v>0</v>
      </c>
    </row>
    <row r="22" ht="15">
      <c r="A22" t="s">
        <v>9</v>
      </c>
    </row>
    <row r="23" ht="15">
      <c r="A23" t="s">
        <v>8</v>
      </c>
    </row>
    <row r="24" spans="1:2" ht="15">
      <c r="A24" t="s">
        <v>23</v>
      </c>
      <c r="B24" s="2">
        <v>0</v>
      </c>
    </row>
    <row r="25" spans="1:3" ht="15">
      <c r="A25" t="s">
        <v>21</v>
      </c>
      <c r="B25" s="4"/>
      <c r="C25" s="2">
        <v>0</v>
      </c>
    </row>
    <row r="26" spans="1:3" ht="15">
      <c r="A26" t="s">
        <v>22</v>
      </c>
      <c r="B26" s="4"/>
      <c r="C26" s="2">
        <v>0</v>
      </c>
    </row>
    <row r="27" spans="1:3" ht="15">
      <c r="A27" t="s">
        <v>5</v>
      </c>
      <c r="B27" s="4"/>
      <c r="C27" s="2">
        <v>0</v>
      </c>
    </row>
    <row r="28" spans="1:3" ht="15">
      <c r="A28" t="s">
        <v>0</v>
      </c>
      <c r="B28" s="4"/>
      <c r="C28" s="2">
        <v>0</v>
      </c>
    </row>
    <row r="29" spans="1:2" ht="15">
      <c r="A29" t="s">
        <v>3</v>
      </c>
      <c r="B29" s="2">
        <v>0</v>
      </c>
    </row>
    <row r="30" spans="1:3" ht="15">
      <c r="A30" t="s">
        <v>26</v>
      </c>
      <c r="B30" s="4"/>
      <c r="C30" s="2">
        <v>0</v>
      </c>
    </row>
    <row r="31" spans="2:4" ht="15">
      <c r="B31" s="4"/>
      <c r="C31" s="4"/>
      <c r="D31" s="10">
        <f>(SUM(C25:C28)+C30)*B4</f>
        <v>0</v>
      </c>
    </row>
    <row r="32" spans="1:2" ht="15">
      <c r="A32" t="s">
        <v>31</v>
      </c>
      <c r="B32" s="2">
        <v>0</v>
      </c>
    </row>
    <row r="33" spans="1:3" ht="15">
      <c r="A33" t="s">
        <v>32</v>
      </c>
      <c r="B33" s="4"/>
      <c r="C33" s="2">
        <v>0</v>
      </c>
    </row>
    <row r="34" spans="1:3" ht="15">
      <c r="A34" t="s">
        <v>6</v>
      </c>
      <c r="B34" s="4"/>
      <c r="C34" s="2">
        <v>0</v>
      </c>
    </row>
    <row r="35" spans="1:3" ht="15">
      <c r="A35" t="s">
        <v>33</v>
      </c>
      <c r="B35" s="4"/>
      <c r="C35" s="2">
        <v>0</v>
      </c>
    </row>
    <row r="36" spans="1:3" ht="15">
      <c r="A36" t="s">
        <v>34</v>
      </c>
      <c r="B36" s="4"/>
      <c r="C36" s="2">
        <v>0</v>
      </c>
    </row>
    <row r="37" spans="1:2" ht="15">
      <c r="A37" t="s">
        <v>7</v>
      </c>
      <c r="B37" s="2">
        <v>0</v>
      </c>
    </row>
    <row r="38" spans="1:3" ht="15">
      <c r="A38" t="s">
        <v>27</v>
      </c>
      <c r="B38" s="4"/>
      <c r="C38" s="2">
        <v>0</v>
      </c>
    </row>
    <row r="39" spans="2:4" ht="15">
      <c r="B39" s="4"/>
      <c r="D39" s="10">
        <f>(SUM(C33:C36)+C38)*B4</f>
        <v>0</v>
      </c>
    </row>
    <row r="40" ht="15">
      <c r="B40" s="4"/>
    </row>
    <row r="41" spans="1:5" ht="15">
      <c r="A41" t="s">
        <v>4</v>
      </c>
      <c r="C41" s="1">
        <f>C20+SUM(C25:C28)+C30+SUM(C33:C36)+C38</f>
        <v>0</v>
      </c>
      <c r="D41" s="10">
        <f>C41*B4</f>
        <v>0</v>
      </c>
      <c r="E41" s="1">
        <f>C41*B4</f>
        <v>0</v>
      </c>
    </row>
    <row r="42" ht="15">
      <c r="D42" s="12"/>
    </row>
    <row r="43" spans="1:5" ht="15">
      <c r="A43" t="s">
        <v>24</v>
      </c>
      <c r="D43" s="12"/>
      <c r="E43" s="13">
        <f>E11-E41</f>
        <v>0</v>
      </c>
    </row>
  </sheetData>
  <sheetProtection sheet="1" objects="1" scenarios="1" selectLockedCells="1"/>
  <printOptions/>
  <pageMargins left="0.7" right="0.7" top="0.75" bottom="0.75" header="0.3" footer="0.3"/>
  <pageSetup orientation="portrait" r:id="rId1"/>
  <headerFooter>
    <oddHeader>&amp;CNHTP  Business 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</dc:creator>
  <cp:keywords/>
  <dc:description/>
  <cp:lastModifiedBy>Dad</cp:lastModifiedBy>
  <cp:lastPrinted>2017-11-18T17:15:18Z</cp:lastPrinted>
  <dcterms:created xsi:type="dcterms:W3CDTF">2017-10-31T12:07:15Z</dcterms:created>
  <dcterms:modified xsi:type="dcterms:W3CDTF">2017-12-14T20:59:03Z</dcterms:modified>
  <cp:category/>
  <cp:version/>
  <cp:contentType/>
  <cp:contentStatus/>
</cp:coreProperties>
</file>